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<sst xmlns="http://schemas.openxmlformats.org/spreadsheetml/2006/main" count="49" uniqueCount="49">
  <si>
    <t>RaNGE Contest #18 - Extra Love</t>
  </si>
  <si>
    <t>Information and Rules:</t>
  </si>
  <si>
    <t>https://www.shrinemaiden.org/forum/index.php/topic,21068.0.htmll</t>
  </si>
  <si>
    <t>Download Links:</t>
  </si>
  <si>
    <t>https://www.shrinemaiden.org/forum/index.php/topic,21068.msg1364806.html#msg1364806</t>
  </si>
  <si>
    <t>All scores are out of 20 points.</t>
  </si>
  <si>
    <t xml:space="preserve">Contestant </t>
  </si>
  <si>
    <t>Porygon Score</t>
  </si>
  <si>
    <t>Porygon Comments</t>
  </si>
  <si>
    <t>Tricky Score</t>
  </si>
  <si>
    <t>Tricky Comments</t>
  </si>
  <si>
    <t>Sum of Scores</t>
  </si>
  <si>
    <t>Average Score</t>
  </si>
  <si>
    <t>Rank</t>
  </si>
  <si>
    <t>Junky</t>
  </si>
  <si>
    <t>https://pastebin.com/X6BECCeZ</t>
  </si>
  <si>
    <t>https://pastebin.com/xpKbbmU6</t>
  </si>
  <si>
    <t>.04% increase from below</t>
  </si>
  <si>
    <t>Jimmy</t>
  </si>
  <si>
    <t>See above for all</t>
  </si>
  <si>
    <t>https://pastebin.com/3WyKqp3A</t>
  </si>
  <si>
    <t>Jimmy and Conar are so close that</t>
  </si>
  <si>
    <t>.001% increase from below</t>
  </si>
  <si>
    <t>Conarnar</t>
  </si>
  <si>
    <t>comments and explanations</t>
  </si>
  <si>
    <t>https://pastebin.com/uN79JjZ8</t>
  </si>
  <si>
    <t>we've deemed them equal.</t>
  </si>
  <si>
    <t>0.005 diff from 2nd</t>
  </si>
  <si>
    <t>0.0055 from 1st</t>
  </si>
  <si>
    <t>Meowstic</t>
  </si>
  <si>
    <t>https://pastebin.com/wQdM1czM</t>
  </si>
  <si>
    <t>Vigor</t>
  </si>
  <si>
    <t>https://pastebin.com/vqvENDvw</t>
  </si>
  <si>
    <t>Umbra</t>
  </si>
  <si>
    <t>https://pastebin.com/d5cR4hEc</t>
  </si>
  <si>
    <t>WishMakers</t>
  </si>
  <si>
    <t>https://pastebin.com/146Mqtve</t>
  </si>
  <si>
    <t>Awalys</t>
  </si>
  <si>
    <t>https://pastebin.com/LypS3z0g</t>
  </si>
  <si>
    <t>Genocraft</t>
  </si>
  <si>
    <t>https://pastebin.com/pckcz1u6</t>
  </si>
  <si>
    <t>Arcvasti</t>
  </si>
  <si>
    <t>https://pastebin.com/xUbnaaSZ</t>
  </si>
  <si>
    <t>Lollipop</t>
  </si>
  <si>
    <t>https://pastebin.com/uCrTNjFP</t>
  </si>
  <si>
    <t>Rawsome</t>
  </si>
  <si>
    <t>https://pastebin.com/KZfsngry</t>
  </si>
  <si>
    <t>Overall Averages</t>
  </si>
  <si>
    <t>Standard Deviation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</si>
</sst>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0.0"/>
      <color rgb="FF000000"/>
      <name val="Arial"/>
    </font>
    <font>
      <name val="Arial"/>
    </font>
    <font>
      <u/>
      <color rgb="FF1155CC"/>
      <name val="Arial"/>
    </font>
    <font/>
    <font>
      <u/>
      <color rgb="FF000000"/>
      <name val="Arial"/>
    </font>
    <font>
      <color rgb="FF000000"/>
      <name val="Arial"/>
    </font>
    <font>
      <u/>
      <color rgb="FF1155CC"/>
      <name val="Arial"/>
    </font>
    <font>
      <color rgb="FFFFD700"/>
    </font>
    <font>
      <u/>
      <color rgb="FF1155CC"/>
      <name val="Arial"/>
    </font>
    <font>
      <color rgb="FF000000"/>
    </font>
    <font>
      <color rgb="FFC0C0C0"/>
    </font>
    <font>
      <u/>
      <color rgb="FF000000"/>
      <name val="Arial"/>
    </font>
    <font>
      <u/>
      <color rgb="FF1155CC"/>
      <name val="Arial"/>
    </font>
    <font>
      <u/>
      <color rgb="FF0000FF"/>
    </font>
    <font>
      <u/>
      <color rgb="FF1155CC"/>
      <name val="Arial"/>
    </font>
    <font>
      <sz val="10.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FFD700"/>
        <bgColor rgb="FFFFD700"/>
      </patternFill>
    </fill>
    <fill>
      <patternFill patternType="solid">
        <fgColor rgb="FFC0C0C0"/>
        <bgColor rgb="FFC0C0C0"/>
      </patternFill>
    </fill>
    <fill>
      <patternFill patternType="solid">
        <fgColor rgb="FFCD7F32"/>
        <bgColor rgb="FFCD7F32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2">
    <border/>
    <border>
      <right/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bottom" wrapText="0"/>
    </xf>
    <xf borderId="0" fillId="0" fontId="1" numFmtId="0" xfId="0" applyAlignment="1" applyFont="1">
      <alignment vertical="bottom"/>
    </xf>
    <xf borderId="1" fillId="0" fontId="2" numFmtId="0" xfId="0" applyAlignment="1" applyBorder="1" applyFont="1">
      <alignment readingOrder="0" shrinkToFit="0" vertical="bottom" wrapText="0"/>
    </xf>
    <xf borderId="1" fillId="0" fontId="1" numFmtId="0" xfId="0" applyAlignment="1" applyBorder="1" applyFont="1">
      <alignment vertical="bottom"/>
    </xf>
    <xf borderId="0" fillId="0" fontId="1" numFmtId="0" xfId="0" applyAlignment="1" applyFont="1">
      <alignment readingOrder="0" vertical="bottom"/>
    </xf>
    <xf borderId="0" fillId="0" fontId="3" numFmtId="0" xfId="0" applyAlignment="1" applyFont="1">
      <alignment readingOrder="0"/>
    </xf>
    <xf borderId="0" fillId="2" fontId="1" numFmtId="0" xfId="0" applyAlignment="1" applyFill="1" applyFont="1">
      <alignment horizontal="center" readingOrder="0" vertical="bottom"/>
    </xf>
    <xf borderId="0" fillId="2" fontId="1" numFmtId="0" xfId="0" applyAlignment="1" applyFont="1">
      <alignment horizontal="center" vertical="bottom"/>
    </xf>
    <xf borderId="0" fillId="2" fontId="3" numFmtId="0" xfId="0" applyFont="1"/>
    <xf borderId="0" fillId="3" fontId="1" numFmtId="0" xfId="0" applyAlignment="1" applyFill="1" applyFont="1">
      <alignment horizontal="center" readingOrder="0" vertical="bottom"/>
    </xf>
    <xf borderId="0" fillId="3" fontId="1" numFmtId="0" xfId="0" applyAlignment="1" applyFont="1">
      <alignment horizontal="right" readingOrder="0" vertical="bottom"/>
    </xf>
    <xf borderId="0" fillId="3" fontId="4" numFmtId="0" xfId="0" applyAlignment="1" applyFont="1">
      <alignment horizontal="center" readingOrder="0" shrinkToFit="0" vertical="bottom" wrapText="0"/>
    </xf>
    <xf borderId="0" fillId="3" fontId="5" numFmtId="0" xfId="0" applyAlignment="1" applyFont="1">
      <alignment horizontal="right" readingOrder="0" vertical="bottom"/>
    </xf>
    <xf borderId="0" fillId="3" fontId="6" numFmtId="0" xfId="0" applyAlignment="1" applyFont="1">
      <alignment horizontal="center" readingOrder="0" vertical="bottom"/>
    </xf>
    <xf borderId="0" fillId="3" fontId="7" numFmtId="0" xfId="0" applyAlignment="1" applyFont="1">
      <alignment readingOrder="0"/>
    </xf>
    <xf borderId="0" fillId="3" fontId="3" numFmtId="0" xfId="0" applyFont="1"/>
    <xf borderId="0" fillId="4" fontId="1" numFmtId="0" xfId="0" applyAlignment="1" applyFill="1" applyFont="1">
      <alignment horizontal="center" readingOrder="0" vertical="bottom"/>
    </xf>
    <xf borderId="0" fillId="4" fontId="1" numFmtId="0" xfId="0" applyAlignment="1" applyFont="1">
      <alignment horizontal="right" readingOrder="0" vertical="bottom"/>
    </xf>
    <xf borderId="0" fillId="4" fontId="5" numFmtId="0" xfId="0" applyAlignment="1" applyFont="1">
      <alignment horizontal="center" readingOrder="0" shrinkToFit="0" vertical="bottom" wrapText="0"/>
    </xf>
    <xf borderId="0" fillId="4" fontId="5" numFmtId="0" xfId="0" applyAlignment="1" applyFont="1">
      <alignment horizontal="right" readingOrder="0" vertical="bottom"/>
    </xf>
    <xf borderId="0" fillId="4" fontId="8" numFmtId="0" xfId="0" applyAlignment="1" applyFont="1">
      <alignment horizontal="center" readingOrder="0" vertical="bottom"/>
    </xf>
    <xf borderId="0" fillId="4" fontId="9" numFmtId="0" xfId="0" applyAlignment="1" applyFont="1">
      <alignment readingOrder="0"/>
    </xf>
    <xf borderId="0" fillId="4" fontId="10" numFmtId="0" xfId="0" applyAlignment="1" applyFont="1">
      <alignment readingOrder="0"/>
    </xf>
    <xf borderId="0" fillId="4" fontId="3" numFmtId="0" xfId="0" applyFont="1"/>
    <xf borderId="0" fillId="5" fontId="5" numFmtId="0" xfId="0" applyAlignment="1" applyFill="1" applyFont="1">
      <alignment horizontal="center" readingOrder="0" vertical="bottom"/>
    </xf>
    <xf borderId="0" fillId="5" fontId="5" numFmtId="0" xfId="0" applyAlignment="1" applyFont="1">
      <alignment horizontal="right" readingOrder="0" vertical="bottom"/>
    </xf>
    <xf borderId="0" fillId="5" fontId="5" numFmtId="0" xfId="0" applyAlignment="1" applyFont="1">
      <alignment horizontal="center" readingOrder="0" shrinkToFit="0" vertical="bottom" wrapText="0"/>
    </xf>
    <xf borderId="0" fillId="5" fontId="5" numFmtId="0" xfId="0" applyAlignment="1" applyFont="1">
      <alignment horizontal="right" readingOrder="0" vertical="bottom"/>
    </xf>
    <xf borderId="0" fillId="5" fontId="11" numFmtId="0" xfId="0" applyAlignment="1" applyFont="1">
      <alignment horizontal="center" readingOrder="0" vertical="bottom"/>
    </xf>
    <xf borderId="0" fillId="5" fontId="9" numFmtId="0" xfId="0" applyFont="1"/>
    <xf borderId="0" fillId="6" fontId="1" numFmtId="0" xfId="0" applyAlignment="1" applyFill="1" applyFont="1">
      <alignment horizontal="center" readingOrder="0" vertical="bottom"/>
    </xf>
    <xf borderId="0" fillId="6" fontId="1" numFmtId="0" xfId="0" applyAlignment="1" applyFont="1">
      <alignment horizontal="right" readingOrder="0" vertical="bottom"/>
    </xf>
    <xf borderId="0" fillId="6" fontId="12" numFmtId="0" xfId="0" applyAlignment="1" applyFont="1">
      <alignment horizontal="center" shrinkToFit="0" vertical="bottom" wrapText="0"/>
    </xf>
    <xf borderId="0" fillId="6" fontId="5" numFmtId="0" xfId="0" applyAlignment="1" applyFont="1">
      <alignment horizontal="right" readingOrder="0" vertical="bottom"/>
    </xf>
    <xf borderId="0" fillId="6" fontId="13" numFmtId="0" xfId="0" applyAlignment="1" applyFont="1">
      <alignment horizontal="center" readingOrder="0"/>
    </xf>
    <xf borderId="0" fillId="6" fontId="3" numFmtId="0" xfId="0" applyFont="1"/>
    <xf borderId="0" fillId="6" fontId="14" numFmtId="0" xfId="0" applyAlignment="1" applyFont="1">
      <alignment horizontal="center" readingOrder="0" vertical="bottom"/>
    </xf>
    <xf borderId="0" fillId="6" fontId="5" numFmtId="0" xfId="0" applyAlignment="1" applyFont="1">
      <alignment horizontal="right" readingOrder="0" shrinkToFit="0" vertical="bottom" wrapText="0"/>
    </xf>
    <xf borderId="0" fillId="0" fontId="15" numFmtId="0" xfId="0" applyAlignment="1" applyFont="1">
      <alignment horizontal="center" readingOrder="0" vertical="bottom"/>
    </xf>
    <xf borderId="0" fillId="0" fontId="15" numFmtId="0" xfId="0" applyAlignment="1" applyFont="1">
      <alignment horizontal="right" vertical="bottom"/>
    </xf>
    <xf borderId="0" fillId="0" fontId="1" numFmtId="0" xfId="0" applyAlignment="1" applyFont="1">
      <alignment horizontal="right" vertical="bottom"/>
    </xf>
    <xf borderId="0" fillId="0" fontId="15" numFmtId="0" xfId="0" applyAlignment="1" applyFont="1">
      <alignment horizontal="center" readingOrder="0"/>
    </xf>
    <xf borderId="0" fillId="0" fontId="15" numFmtId="0" xfId="0" applyAlignment="1" applyFont="1">
      <alignment horizontal="right"/>
    </xf>
    <xf borderId="0" fillId="7" fontId="0" numFmtId="0" xfId="0" applyAlignment="1" applyFill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pastebin.com/LypS3z0g" TargetMode="External"/><Relationship Id="rId10" Type="http://schemas.openxmlformats.org/officeDocument/2006/relationships/hyperlink" Target="https://pastebin.com/146Mqtve" TargetMode="External"/><Relationship Id="rId13" Type="http://schemas.openxmlformats.org/officeDocument/2006/relationships/hyperlink" Target="https://pastebin.com/xUbnaaSZ" TargetMode="External"/><Relationship Id="rId12" Type="http://schemas.openxmlformats.org/officeDocument/2006/relationships/hyperlink" Target="https://pastebin.com/pckcz1u6" TargetMode="External"/><Relationship Id="rId1" Type="http://schemas.openxmlformats.org/officeDocument/2006/relationships/hyperlink" Target="https://www.shrinemaiden.org/forum/index.php/topic,21068.0.htmll" TargetMode="External"/><Relationship Id="rId2" Type="http://schemas.openxmlformats.org/officeDocument/2006/relationships/hyperlink" Target="https://www.shrinemaiden.org/forum/index.php/topic,21068.msg1364806.html" TargetMode="External"/><Relationship Id="rId3" Type="http://schemas.openxmlformats.org/officeDocument/2006/relationships/hyperlink" Target="https://pastebin.com/X6BECCeZ" TargetMode="External"/><Relationship Id="rId4" Type="http://schemas.openxmlformats.org/officeDocument/2006/relationships/hyperlink" Target="https://pastebin.com/xpKbbmU6" TargetMode="External"/><Relationship Id="rId9" Type="http://schemas.openxmlformats.org/officeDocument/2006/relationships/hyperlink" Target="https://pastebin.com/d5cR4hEc" TargetMode="External"/><Relationship Id="rId15" Type="http://schemas.openxmlformats.org/officeDocument/2006/relationships/hyperlink" Target="https://pastebin.com/KZfsngry" TargetMode="External"/><Relationship Id="rId14" Type="http://schemas.openxmlformats.org/officeDocument/2006/relationships/hyperlink" Target="https://pastebin.com/uCrTNjFP" TargetMode="External"/><Relationship Id="rId16" Type="http://schemas.openxmlformats.org/officeDocument/2006/relationships/drawing" Target="../drawings/drawing1.xml"/><Relationship Id="rId5" Type="http://schemas.openxmlformats.org/officeDocument/2006/relationships/hyperlink" Target="https://pastebin.com/3WyKqp3A" TargetMode="External"/><Relationship Id="rId6" Type="http://schemas.openxmlformats.org/officeDocument/2006/relationships/hyperlink" Target="https://pastebin.com/uN79JjZ8" TargetMode="External"/><Relationship Id="rId7" Type="http://schemas.openxmlformats.org/officeDocument/2006/relationships/hyperlink" Target="https://pastebin.com/wQdM1czM" TargetMode="External"/><Relationship Id="rId8" Type="http://schemas.openxmlformats.org/officeDocument/2006/relationships/hyperlink" Target="https://pastebin.com/vqvENDv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0.43"/>
    <col customWidth="1" min="2" max="2" width="16.14"/>
    <col customWidth="1" min="3" max="3" width="28.43"/>
    <col customWidth="1" min="4" max="4" width="16.0"/>
    <col customWidth="1" min="5" max="5" width="31.29"/>
    <col customWidth="1" min="9" max="9" width="19.43"/>
    <col customWidth="1" min="10" max="10" width="19.86"/>
  </cols>
  <sheetData>
    <row r="1">
      <c r="A1" s="1" t="s">
        <v>0</v>
      </c>
      <c r="B1" s="2"/>
      <c r="C1" s="2"/>
      <c r="D1" s="2"/>
      <c r="E1" s="2"/>
      <c r="F1" s="2"/>
      <c r="G1" s="2"/>
      <c r="H1" s="2"/>
    </row>
    <row r="2">
      <c r="A2" s="2" t="s">
        <v>1</v>
      </c>
      <c r="B2" s="3" t="s">
        <v>2</v>
      </c>
      <c r="C2" s="4"/>
      <c r="D2" s="4"/>
      <c r="E2" s="2"/>
      <c r="F2" s="2"/>
      <c r="G2" s="2"/>
      <c r="H2" s="2"/>
    </row>
    <row r="3">
      <c r="A3" s="2" t="s">
        <v>3</v>
      </c>
      <c r="B3" s="3" t="s">
        <v>4</v>
      </c>
      <c r="C3" s="4"/>
      <c r="D3" s="4"/>
      <c r="E3" s="4"/>
      <c r="F3" s="2"/>
      <c r="G3" s="2"/>
      <c r="H3" s="2"/>
    </row>
    <row r="4">
      <c r="A4" s="2"/>
      <c r="B4" s="2"/>
      <c r="C4" s="2"/>
      <c r="D4" s="2"/>
      <c r="E4" s="2"/>
      <c r="F4" s="2"/>
      <c r="G4" s="2"/>
      <c r="H4" s="2"/>
    </row>
    <row r="5">
      <c r="A5" s="5" t="s">
        <v>5</v>
      </c>
      <c r="B5" s="2"/>
      <c r="C5" s="2"/>
      <c r="D5" s="2"/>
      <c r="E5" s="2"/>
      <c r="F5" s="2"/>
      <c r="G5" s="2"/>
      <c r="H5" s="2"/>
    </row>
    <row r="6">
      <c r="A6" s="2"/>
      <c r="B6" s="2"/>
      <c r="C6" s="2"/>
      <c r="D6" s="2"/>
      <c r="E6" s="2"/>
      <c r="F6" s="2"/>
      <c r="G6" s="2"/>
      <c r="H6" s="2"/>
      <c r="I6" s="6"/>
    </row>
    <row r="7">
      <c r="A7" s="7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8" t="s">
        <v>12</v>
      </c>
      <c r="H7" s="8" t="s">
        <v>13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>
      <c r="A8" s="10" t="s">
        <v>14</v>
      </c>
      <c r="B8" s="11">
        <v>16.0</v>
      </c>
      <c r="C8" s="12" t="s">
        <v>15</v>
      </c>
      <c r="D8" s="13">
        <v>16.01</v>
      </c>
      <c r="E8" s="14" t="s">
        <v>16</v>
      </c>
      <c r="F8" s="11">
        <f t="shared" ref="F8:F19" si="1">D8+B8</f>
        <v>32.01</v>
      </c>
      <c r="G8" s="11">
        <f t="shared" ref="G8:G19" si="2">(D8+B8)/2</f>
        <v>16.005</v>
      </c>
      <c r="H8" s="10">
        <v>1.0</v>
      </c>
      <c r="I8" s="15"/>
      <c r="J8" s="15" t="s">
        <v>17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>
      <c r="A9" s="17" t="s">
        <v>18</v>
      </c>
      <c r="B9" s="18">
        <v>18.0</v>
      </c>
      <c r="C9" s="19" t="s">
        <v>19</v>
      </c>
      <c r="D9" s="20">
        <v>13.91</v>
      </c>
      <c r="E9" s="21" t="s">
        <v>20</v>
      </c>
      <c r="F9" s="18">
        <f t="shared" si="1"/>
        <v>31.91</v>
      </c>
      <c r="G9" s="18">
        <f t="shared" si="2"/>
        <v>15.955</v>
      </c>
      <c r="H9" s="17">
        <v>2.0</v>
      </c>
      <c r="I9" s="22" t="s">
        <v>21</v>
      </c>
      <c r="J9" s="23"/>
      <c r="K9" s="23" t="s">
        <v>22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>
      <c r="A10" s="17" t="s">
        <v>23</v>
      </c>
      <c r="B10" s="18">
        <v>18.0</v>
      </c>
      <c r="C10" s="19" t="s">
        <v>24</v>
      </c>
      <c r="D10" s="20">
        <v>13.9</v>
      </c>
      <c r="E10" s="21" t="s">
        <v>25</v>
      </c>
      <c r="F10" s="18">
        <f t="shared" si="1"/>
        <v>31.9</v>
      </c>
      <c r="G10" s="18">
        <f t="shared" si="2"/>
        <v>15.95</v>
      </c>
      <c r="H10" s="17">
        <v>2.0</v>
      </c>
      <c r="I10" s="22" t="s">
        <v>26</v>
      </c>
      <c r="J10" s="23"/>
      <c r="K10" s="23" t="s">
        <v>27</v>
      </c>
      <c r="L10" s="23" t="s">
        <v>28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>
      <c r="A11" s="25" t="s">
        <v>29</v>
      </c>
      <c r="B11" s="26">
        <v>17.0</v>
      </c>
      <c r="C11" s="27"/>
      <c r="D11" s="28">
        <v>14.67</v>
      </c>
      <c r="E11" s="29" t="s">
        <v>30</v>
      </c>
      <c r="F11" s="26">
        <f t="shared" si="1"/>
        <v>31.67</v>
      </c>
      <c r="G11" s="26">
        <f t="shared" si="2"/>
        <v>15.835</v>
      </c>
      <c r="H11" s="25">
        <v>3.0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>
      <c r="A12" s="31" t="s">
        <v>31</v>
      </c>
      <c r="B12" s="32">
        <v>14.0</v>
      </c>
      <c r="C12" s="33"/>
      <c r="D12" s="34">
        <v>14.64</v>
      </c>
      <c r="E12" s="35" t="s">
        <v>32</v>
      </c>
      <c r="F12" s="32">
        <f t="shared" si="1"/>
        <v>28.64</v>
      </c>
      <c r="G12" s="32">
        <f t="shared" si="2"/>
        <v>14.32</v>
      </c>
      <c r="H12" s="31">
        <v>4.0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>
      <c r="A13" s="31" t="s">
        <v>33</v>
      </c>
      <c r="B13" s="32">
        <v>15.0</v>
      </c>
      <c r="C13" s="33"/>
      <c r="D13" s="34">
        <v>12.3</v>
      </c>
      <c r="E13" s="37" t="s">
        <v>34</v>
      </c>
      <c r="F13" s="32">
        <f t="shared" si="1"/>
        <v>27.3</v>
      </c>
      <c r="G13" s="32">
        <f t="shared" si="2"/>
        <v>13.65</v>
      </c>
      <c r="H13" s="31">
        <v>5.0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>
      <c r="A14" s="31" t="s">
        <v>35</v>
      </c>
      <c r="B14" s="32">
        <v>14.0</v>
      </c>
      <c r="C14" s="33"/>
      <c r="D14" s="34">
        <v>12.26</v>
      </c>
      <c r="E14" s="37" t="s">
        <v>36</v>
      </c>
      <c r="F14" s="32">
        <f t="shared" si="1"/>
        <v>26.26</v>
      </c>
      <c r="G14" s="32">
        <f t="shared" si="2"/>
        <v>13.13</v>
      </c>
      <c r="H14" s="31">
        <v>6.0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>
      <c r="A15" s="31" t="s">
        <v>37</v>
      </c>
      <c r="B15" s="32">
        <v>14.0</v>
      </c>
      <c r="C15" s="33"/>
      <c r="D15" s="34">
        <v>11.72</v>
      </c>
      <c r="E15" s="37" t="s">
        <v>38</v>
      </c>
      <c r="F15" s="32">
        <f t="shared" si="1"/>
        <v>25.72</v>
      </c>
      <c r="G15" s="32">
        <f t="shared" si="2"/>
        <v>12.86</v>
      </c>
      <c r="H15" s="31">
        <v>7.0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>
      <c r="A16" s="31" t="s">
        <v>39</v>
      </c>
      <c r="B16" s="32">
        <v>12.0</v>
      </c>
      <c r="C16" s="33"/>
      <c r="D16" s="34">
        <v>11.86</v>
      </c>
      <c r="E16" s="37" t="s">
        <v>40</v>
      </c>
      <c r="F16" s="32">
        <f t="shared" si="1"/>
        <v>23.86</v>
      </c>
      <c r="G16" s="32">
        <f t="shared" si="2"/>
        <v>11.93</v>
      </c>
      <c r="H16" s="31">
        <v>8.0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>
      <c r="A17" s="31" t="s">
        <v>41</v>
      </c>
      <c r="B17" s="32">
        <v>10.0</v>
      </c>
      <c r="C17" s="33"/>
      <c r="D17" s="38">
        <v>11.15</v>
      </c>
      <c r="E17" s="37" t="s">
        <v>42</v>
      </c>
      <c r="F17" s="32">
        <f t="shared" si="1"/>
        <v>21.15</v>
      </c>
      <c r="G17" s="32">
        <f t="shared" si="2"/>
        <v>10.575</v>
      </c>
      <c r="H17" s="31">
        <v>9.0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>
      <c r="A18" s="31" t="s">
        <v>43</v>
      </c>
      <c r="B18" s="32">
        <v>12.0</v>
      </c>
      <c r="C18" s="33"/>
      <c r="D18" s="34">
        <v>8.04</v>
      </c>
      <c r="E18" s="37" t="s">
        <v>44</v>
      </c>
      <c r="F18" s="32">
        <f t="shared" si="1"/>
        <v>20.04</v>
      </c>
      <c r="G18" s="32">
        <f t="shared" si="2"/>
        <v>10.02</v>
      </c>
      <c r="H18" s="31">
        <v>10.0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>
      <c r="A19" s="31" t="s">
        <v>45</v>
      </c>
      <c r="B19" s="32">
        <v>9.0</v>
      </c>
      <c r="C19" s="33"/>
      <c r="D19" s="34">
        <v>6.9</v>
      </c>
      <c r="E19" s="37" t="s">
        <v>46</v>
      </c>
      <c r="F19" s="32">
        <f t="shared" si="1"/>
        <v>15.9</v>
      </c>
      <c r="G19" s="32">
        <f t="shared" si="2"/>
        <v>7.95</v>
      </c>
      <c r="H19" s="31">
        <v>11.0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>
      <c r="A20" s="2"/>
      <c r="B20" s="2"/>
      <c r="C20" s="2"/>
      <c r="D20" s="2"/>
      <c r="E20" s="2"/>
      <c r="F20" s="2"/>
      <c r="G20" s="2"/>
      <c r="H20" s="2"/>
    </row>
    <row r="21">
      <c r="A21" s="2"/>
      <c r="B21" s="2"/>
      <c r="C21" s="2"/>
      <c r="D21" s="2"/>
      <c r="E21" s="2"/>
      <c r="F21" s="2"/>
      <c r="G21" s="2"/>
      <c r="H21" s="2"/>
    </row>
    <row r="22">
      <c r="A22" s="39" t="s">
        <v>47</v>
      </c>
      <c r="B22" s="40">
        <f>AVERAGE(B10:B19)</f>
        <v>13.5</v>
      </c>
      <c r="C22" s="40"/>
      <c r="D22" s="40">
        <f>AVERAGE(D10:D19)</f>
        <v>11.744</v>
      </c>
      <c r="E22" s="2"/>
      <c r="F22" s="41">
        <f t="shared" ref="F22:G22" si="3">AVERAGE(F10:F19)</f>
        <v>25.244</v>
      </c>
      <c r="G22" s="41">
        <f t="shared" si="3"/>
        <v>12.622</v>
      </c>
      <c r="H22" s="2"/>
    </row>
    <row r="23">
      <c r="A23" s="42" t="s">
        <v>48</v>
      </c>
      <c r="B23" s="43">
        <f>STDEV(B8:B19)</f>
        <v>2.937479852</v>
      </c>
      <c r="C23" s="43"/>
      <c r="D23" s="44">
        <f>STDEV(D8:D19)</f>
        <v>2.682698777</v>
      </c>
    </row>
  </sheetData>
  <hyperlinks>
    <hyperlink r:id="rId1" ref="B2"/>
    <hyperlink r:id="rId2" location="msg1364806" ref="B3"/>
    <hyperlink r:id="rId3" ref="C8"/>
    <hyperlink r:id="rId4" ref="E8"/>
    <hyperlink r:id="rId5" ref="E9"/>
    <hyperlink r:id="rId6" ref="E10"/>
    <hyperlink r:id="rId7" ref="E11"/>
    <hyperlink r:id="rId8" ref="E12"/>
    <hyperlink r:id="rId9" ref="E13"/>
    <hyperlink r:id="rId10" ref="E14"/>
    <hyperlink r:id="rId11" ref="E15"/>
    <hyperlink r:id="rId12" ref="E16"/>
    <hyperlink r:id="rId13" ref="E17"/>
    <hyperlink r:id="rId14" ref="E18"/>
    <hyperlink r:id="rId15" ref="E19"/>
  </hyperlinks>
  <drawing r:id="rId16"/>
</worksheet>
</file>